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35" windowWidth="27795" windowHeight="123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Sheet1!$A$1:$N$45</definedName>
  </definedNames>
  <calcPr calcId="145621"/>
</workbook>
</file>

<file path=xl/calcChain.xml><?xml version="1.0" encoding="utf-8"?>
<calcChain xmlns="http://schemas.openxmlformats.org/spreadsheetml/2006/main">
  <c r="N30" i="1" l="1"/>
  <c r="N4" i="1"/>
  <c r="N20" i="1"/>
  <c r="N16" i="1"/>
  <c r="N11" i="1"/>
  <c r="N45" i="1"/>
  <c r="N35" i="1"/>
  <c r="N10" i="1"/>
  <c r="N12" i="1"/>
  <c r="N39" i="1"/>
  <c r="N18" i="1"/>
  <c r="N5" i="1"/>
  <c r="N15" i="1"/>
  <c r="N36" i="1"/>
  <c r="N40" i="1"/>
  <c r="N3" i="1"/>
  <c r="N43" i="1"/>
  <c r="N17" i="1"/>
  <c r="N8" i="1"/>
  <c r="N14" i="1"/>
  <c r="N34" i="1"/>
  <c r="N27" i="1"/>
  <c r="N22" i="1"/>
  <c r="N37" i="1"/>
  <c r="N19" i="1"/>
  <c r="N26" i="1"/>
  <c r="N44" i="1"/>
  <c r="N41" i="1"/>
  <c r="N6" i="1"/>
  <c r="N21" i="1"/>
  <c r="N42" i="1"/>
  <c r="N31" i="1"/>
  <c r="N24" i="1"/>
  <c r="N32" i="1"/>
  <c r="N23" i="1"/>
  <c r="N29" i="1"/>
  <c r="N9" i="1"/>
  <c r="N13" i="1"/>
  <c r="N33" i="1"/>
  <c r="N2" i="1"/>
  <c r="N28" i="1"/>
  <c r="N38" i="1"/>
  <c r="N25" i="1"/>
  <c r="M30" i="1"/>
  <c r="M4" i="1"/>
  <c r="M20" i="1"/>
  <c r="M16" i="1"/>
  <c r="M11" i="1"/>
  <c r="M45" i="1"/>
  <c r="M35" i="1"/>
  <c r="M10" i="1"/>
  <c r="M12" i="1"/>
  <c r="M39" i="1"/>
  <c r="M18" i="1"/>
  <c r="M5" i="1"/>
  <c r="M15" i="1"/>
  <c r="M36" i="1"/>
  <c r="M40" i="1"/>
  <c r="M3" i="1"/>
  <c r="M43" i="1"/>
  <c r="M17" i="1"/>
  <c r="M8" i="1"/>
  <c r="M14" i="1"/>
  <c r="M34" i="1"/>
  <c r="M27" i="1"/>
  <c r="M22" i="1"/>
  <c r="M37" i="1"/>
  <c r="M19" i="1"/>
  <c r="M26" i="1"/>
  <c r="M44" i="1"/>
  <c r="M41" i="1"/>
  <c r="M6" i="1"/>
  <c r="M21" i="1"/>
  <c r="M42" i="1"/>
  <c r="M31" i="1"/>
  <c r="M24" i="1"/>
  <c r="M32" i="1"/>
  <c r="M23" i="1"/>
  <c r="M29" i="1"/>
  <c r="M9" i="1"/>
  <c r="M13" i="1"/>
  <c r="M33" i="1"/>
  <c r="M2" i="1"/>
  <c r="M28" i="1"/>
  <c r="M38" i="1"/>
  <c r="M25" i="1"/>
  <c r="N7" i="1"/>
  <c r="M7" i="1"/>
</calcChain>
</file>

<file path=xl/sharedStrings.xml><?xml version="1.0" encoding="utf-8"?>
<sst xmlns="http://schemas.openxmlformats.org/spreadsheetml/2006/main" count="276" uniqueCount="182">
  <si>
    <t>ApplSiteId</t>
  </si>
  <si>
    <t>ApplSiteAddress</t>
  </si>
  <si>
    <t>PIN</t>
  </si>
  <si>
    <t>TadMap</t>
  </si>
  <si>
    <t>SaleDate</t>
  </si>
  <si>
    <t>SalePrice</t>
  </si>
  <si>
    <t>LandSizeAcres</t>
  </si>
  <si>
    <t>LandSizeSF</t>
  </si>
  <si>
    <t>ApplSiteClass</t>
  </si>
  <si>
    <t>ApplSiteNbhd</t>
  </si>
  <si>
    <t>SiteName</t>
  </si>
  <si>
    <t>Residential - Vacant Land</t>
  </si>
  <si>
    <t>Vacant Land -Commercial</t>
  </si>
  <si>
    <t xml:space="preserve">8901 INDIAN KNOLL TR                                            </t>
  </si>
  <si>
    <t xml:space="preserve">2090-452       </t>
  </si>
  <si>
    <t>3M500A</t>
  </si>
  <si>
    <t>HIBBINS, JOHN SURVEY 640 4B</t>
  </si>
  <si>
    <t xml:space="preserve">9605 OLD GRANBURY RD                                            </t>
  </si>
  <si>
    <t xml:space="preserve">2024-340       </t>
  </si>
  <si>
    <t>Residential - Agricultural</t>
  </si>
  <si>
    <t>4B030H</t>
  </si>
  <si>
    <t xml:space="preserve">ALBIRADO, JUAN JOSE SURVEY 4 4B3A2, 4B3C &amp; 5A2A2 .423 SPLIT OUT </t>
  </si>
  <si>
    <t xml:space="preserve">10500 FOREST HILL EVERMAN RD                                    </t>
  </si>
  <si>
    <t xml:space="preserve">2060-336       </t>
  </si>
  <si>
    <t>Commercial Land With Improvement Value</t>
  </si>
  <si>
    <t>Vacant Unplatted</t>
  </si>
  <si>
    <t>10500 FOREST HILL EVERMAN RD BARN</t>
  </si>
  <si>
    <t>Residential - Single Family</t>
  </si>
  <si>
    <t>1A010A</t>
  </si>
  <si>
    <t>2M500N</t>
  </si>
  <si>
    <t xml:space="preserve">2102-444       </t>
  </si>
  <si>
    <t xml:space="preserve">2066-400       </t>
  </si>
  <si>
    <t>3C600A</t>
  </si>
  <si>
    <t xml:space="preserve">10600 W ROCKY CREEK RD                                          </t>
  </si>
  <si>
    <t xml:space="preserve">2006-336       </t>
  </si>
  <si>
    <t>4B030R</t>
  </si>
  <si>
    <t>ROCKY CREEK RANCH 1 32R</t>
  </si>
  <si>
    <t xml:space="preserve">6704 HATCH RD                                                   </t>
  </si>
  <si>
    <t xml:space="preserve">2018-420       </t>
  </si>
  <si>
    <t>IM-Northwest Tarrant County General</t>
  </si>
  <si>
    <t>LAND</t>
  </si>
  <si>
    <t xml:space="preserve">9050 BOAT CLUB RD                                               </t>
  </si>
  <si>
    <t xml:space="preserve">2018-448       </t>
  </si>
  <si>
    <t>2N300C</t>
  </si>
  <si>
    <t>M E P &amp; P RR CO SURVEY #19 1138 1C01</t>
  </si>
  <si>
    <t>2Z201C</t>
  </si>
  <si>
    <t xml:space="preserve">650 SCHOOLHOUSE RD                                              </t>
  </si>
  <si>
    <t xml:space="preserve">2042-472       </t>
  </si>
  <si>
    <t>BOYD, COLEMAN SURVEY 225 3C</t>
  </si>
  <si>
    <t xml:space="preserve">6590 BEN DAY MURRIN RD                                          </t>
  </si>
  <si>
    <t xml:space="preserve">1994-340       </t>
  </si>
  <si>
    <t>4B030B</t>
  </si>
  <si>
    <t>MATTHEWS, JACOB SURVEY 1000 4A1 4E1 4F 4A1C1 LESS HOMESTEAD</t>
  </si>
  <si>
    <t xml:space="preserve">2700 KELLER HASLET RD                                           </t>
  </si>
  <si>
    <t xml:space="preserve">2060-472       </t>
  </si>
  <si>
    <t>3K700A</t>
  </si>
  <si>
    <t xml:space="preserve">440 HALTOM RD                                                   </t>
  </si>
  <si>
    <t>440 HALTOM RD</t>
  </si>
  <si>
    <t xml:space="preserve">4417 OAK HILL ST                                                </t>
  </si>
  <si>
    <t xml:space="preserve">2072-368       </t>
  </si>
  <si>
    <t xml:space="preserve">2300 HWY 1187                                                   </t>
  </si>
  <si>
    <t xml:space="preserve">2030-328       </t>
  </si>
  <si>
    <t>FERNANDEZ, ANTONIO SURVEY 506 5A05</t>
  </si>
  <si>
    <t xml:space="preserve">304 JOHN MCCAIN RD                                              </t>
  </si>
  <si>
    <t xml:space="preserve">2102-452       </t>
  </si>
  <si>
    <t>CROOKS, WILLIAM E SURVEY 295 1A</t>
  </si>
  <si>
    <t xml:space="preserve">7690 GIBSON CEMETERY RD                                         </t>
  </si>
  <si>
    <t xml:space="preserve">2090-336       </t>
  </si>
  <si>
    <t>GIBSON, GARRETT SURVEY-3D</t>
  </si>
  <si>
    <t xml:space="preserve">2084-344       </t>
  </si>
  <si>
    <t xml:space="preserve">11175 FM RD 156                                                 </t>
  </si>
  <si>
    <t xml:space="preserve">2042-460       </t>
  </si>
  <si>
    <t>2Z201A</t>
  </si>
  <si>
    <t>ROBERTSON, HENRY SURVEY 1259 6J &amp; 6J1</t>
  </si>
  <si>
    <t>3C800A</t>
  </si>
  <si>
    <t>1M200B</t>
  </si>
  <si>
    <t xml:space="preserve">2096-344       </t>
  </si>
  <si>
    <t>1A010W</t>
  </si>
  <si>
    <t xml:space="preserve">10900 W ROCKY CREEK RD                                          </t>
  </si>
  <si>
    <t>ROCKY CREEK RANCH 1 35</t>
  </si>
  <si>
    <t xml:space="preserve">11203 E ROCKY CREEK RD                                          </t>
  </si>
  <si>
    <t xml:space="preserve">2012-336       </t>
  </si>
  <si>
    <t>ROCKY CREEK RANCH 1 19R</t>
  </si>
  <si>
    <t xml:space="preserve">11103 E ROCKY CREEK RD                                          </t>
  </si>
  <si>
    <t>ROCKY CREEK RANCH-1-21R</t>
  </si>
  <si>
    <t xml:space="preserve">11000 W ROCKY CREEK RD                                          </t>
  </si>
  <si>
    <t>ROCKY CREEK RANCH-1-36</t>
  </si>
  <si>
    <t xml:space="preserve">12600 W ROCKY CREEK RD                                          </t>
  </si>
  <si>
    <t xml:space="preserve">2006-328       </t>
  </si>
  <si>
    <t>ROCKY CREEK RANCH-1-53R1</t>
  </si>
  <si>
    <t xml:space="preserve">12602 E ROCKY CREEK RD                                          </t>
  </si>
  <si>
    <t>ROCKY CREEK RANCH-1-58</t>
  </si>
  <si>
    <t xml:space="preserve">12502 E ROCKY CREEK RD                                          </t>
  </si>
  <si>
    <t>ROCKY CREEK RANCH-1-59</t>
  </si>
  <si>
    <t xml:space="preserve">11551 W ROCKY CREEK RD                                          </t>
  </si>
  <si>
    <t xml:space="preserve">2006-332       </t>
  </si>
  <si>
    <t>ROCKY CREEK RANCH-1-72R1</t>
  </si>
  <si>
    <t xml:space="preserve">11652 E ROCKY CREEK RD                                          </t>
  </si>
  <si>
    <t>ROCKY CREEK RANCH-1-76</t>
  </si>
  <si>
    <t xml:space="preserve">11102 E ROCKY CREEK RD                                          </t>
  </si>
  <si>
    <t>ROCKY CREEK RANCH-1-80R1</t>
  </si>
  <si>
    <t xml:space="preserve">11001 W ROCKY CREEK RD                                          </t>
  </si>
  <si>
    <t>ROCKY CREEK RANCH-1-83</t>
  </si>
  <si>
    <t xml:space="preserve">7701 RENDON BLOODWORTH RD                                       </t>
  </si>
  <si>
    <t xml:space="preserve">2090-332       </t>
  </si>
  <si>
    <t>GIBSON, MCNARY SURVEY 621 1</t>
  </si>
  <si>
    <t xml:space="preserve">11050 E ROCKY CREEK RD                                          </t>
  </si>
  <si>
    <t>ROCKY CREEK RANCH-1-82R1</t>
  </si>
  <si>
    <t xml:space="preserve">8110 RUSSELL CURRY RD                                           </t>
  </si>
  <si>
    <t>CURRY, WILLIAM H SURVEY-1C</t>
  </si>
  <si>
    <t>1M500Z</t>
  </si>
  <si>
    <t xml:space="preserve">1201 N DAY MIAR RD                                              </t>
  </si>
  <si>
    <t xml:space="preserve">2132-328       </t>
  </si>
  <si>
    <t>CURRY, A N SURVEY 332 2A &amp; 2H HS</t>
  </si>
  <si>
    <t xml:space="preserve">7340 DRURY CROSS RD                                             </t>
  </si>
  <si>
    <t xml:space="preserve">2084-324       </t>
  </si>
  <si>
    <t>CROSS, JAMES SURVEY 379 1C ABST 379 TRS 1C &amp; 1C1 HS</t>
  </si>
  <si>
    <t xml:space="preserve">401 SHELTON DR                                                  </t>
  </si>
  <si>
    <t>STURM, O C SURVEY 1487 6A1 6A2 6A2A 6A2B1 &amp; A1176 TRS 1B 1B1 &amp; 1</t>
  </si>
  <si>
    <t xml:space="preserve">4658 KENNEDALE NEW HOPE RD                                      </t>
  </si>
  <si>
    <t>PRYOR, GEORGE W SURVEY-2-01</t>
  </si>
  <si>
    <t xml:space="preserve">12101 W ROCKY CREEK RD                                          </t>
  </si>
  <si>
    <t>ROCKY CREEK RANCH-1-68-90</t>
  </si>
  <si>
    <t xml:space="preserve">4550 GRANTS LN                                                  </t>
  </si>
  <si>
    <t xml:space="preserve">2012-464       </t>
  </si>
  <si>
    <t>2N400F</t>
  </si>
  <si>
    <t>MCNUTT, WILLIAM SURVEY 1067 1 1A01 1B01A &amp; 2A</t>
  </si>
  <si>
    <t xml:space="preserve">8715 WAGLEY ROBERTSON RD                                        </t>
  </si>
  <si>
    <t xml:space="preserve">2036-444       </t>
  </si>
  <si>
    <t>2N300A</t>
  </si>
  <si>
    <t>THOMAS, BENJAMIN SURVEY 1497 3J02</t>
  </si>
  <si>
    <t xml:space="preserve">11903 E ROCKY CREEK RD                                          </t>
  </si>
  <si>
    <t xml:space="preserve">2102-332       </t>
  </si>
  <si>
    <t>ROCKY CREEK RANCH 1 10R1</t>
  </si>
  <si>
    <t xml:space="preserve">11702 E ROCKY CREEK RD                                          </t>
  </si>
  <si>
    <t>ROCKY CREEK RANCH 1 71R3</t>
  </si>
  <si>
    <t xml:space="preserve">12203 E ROCKY CREEK RD                                          </t>
  </si>
  <si>
    <t>ROCKY CREEK RANCH-1-6R</t>
  </si>
  <si>
    <t xml:space="preserve">12103 E ROCKY CREEK RD                                          </t>
  </si>
  <si>
    <t xml:space="preserve">2012-328       </t>
  </si>
  <si>
    <t>ROCKY CREEK RANCH-1-7R</t>
  </si>
  <si>
    <t xml:space="preserve">11855 E ROCKY CREEK RD                                          </t>
  </si>
  <si>
    <t>ROCKY CREEK RANCH-1-12R</t>
  </si>
  <si>
    <t xml:space="preserve">11803 E ROCKY CREEK RD                                          </t>
  </si>
  <si>
    <t>ROCKY CREEK RANCH-1-13R</t>
  </si>
  <si>
    <t xml:space="preserve">N TRAIL ST                                                      </t>
  </si>
  <si>
    <t xml:space="preserve">2036-332       </t>
  </si>
  <si>
    <t>WALTERS, MOSES SURVEY 1598 4B &amp; A287 TR 3F</t>
  </si>
  <si>
    <t>Sale Price Per Acre</t>
  </si>
  <si>
    <t>Mapsco</t>
  </si>
  <si>
    <t>Sale price Per SF</t>
  </si>
  <si>
    <t>TAR-046N</t>
  </si>
  <si>
    <t>TAR-109T</t>
  </si>
  <si>
    <t>TAR-025U</t>
  </si>
  <si>
    <t>TAR-126K</t>
  </si>
  <si>
    <t>TAR-122S</t>
  </si>
  <si>
    <t>TAR-117P</t>
  </si>
  <si>
    <t>TAR-122D</t>
  </si>
  <si>
    <t>TAR-024Y</t>
  </si>
  <si>
    <t>TAR-107V</t>
  </si>
  <si>
    <t>TAR-093J</t>
  </si>
  <si>
    <t>TAR-020L</t>
  </si>
  <si>
    <t>TAR-032B</t>
  </si>
  <si>
    <t>TAR-039G</t>
  </si>
  <si>
    <t>TAR-017G</t>
  </si>
  <si>
    <t>TAR-064U</t>
  </si>
  <si>
    <t>TAR-120A</t>
  </si>
  <si>
    <t>TAR-007V</t>
  </si>
  <si>
    <t>TAR-100W</t>
  </si>
  <si>
    <t>TAR-006Y</t>
  </si>
  <si>
    <t>TAR-102Y</t>
  </si>
  <si>
    <t>TAR-033H</t>
  </si>
  <si>
    <t>TAR-122M</t>
  </si>
  <si>
    <t>TAR-115K</t>
  </si>
  <si>
    <t>TAR-115F</t>
  </si>
  <si>
    <t>TAR-115B</t>
  </si>
  <si>
    <t>TAR-115A</t>
  </si>
  <si>
    <t>TAR-115N</t>
  </si>
  <si>
    <t>TAR-115-P</t>
  </si>
  <si>
    <t>TAR-115E</t>
  </si>
  <si>
    <t>TAR-115J</t>
  </si>
  <si>
    <t>TAR-117H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</si>
</sst>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00000000"/>
    <numFmt numFmtId="166" formatCode="&quot;$&quot;#,##0.00"/>
  </numFmts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0" fillId="0" borderId="0" xfId="0" applyNumberFormat="1"/>
    <xf numFmtId="0" fontId="1" fillId="2" borderId="0" xfId="0" applyFont="1" applyFill="1" applyAlignment="1">
      <alignment wrapText="1"/>
    </xf>
    <xf numFmtId="164" fontId="0" fillId="2" borderId="0" xfId="0" applyNumberFormat="1" applyFill="1"/>
    <xf numFmtId="166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workbookViewId="0">
      <selection activeCell="G11" sqref="G11"/>
    </sheetView>
  </sheetViews>
  <sheetFormatPr defaultRowHeight="15" x14ac:dyDescent="0.25"/>
  <cols>
    <col min="1" max="1" width="9" style="3" bestFit="1" customWidth="1"/>
    <col min="2" max="2" width="10.28515625" bestFit="1" customWidth="1"/>
    <col min="3" max="3" width="11.140625" bestFit="1" customWidth="1"/>
    <col min="4" max="4" width="31.5703125" style="4" bestFit="1" customWidth="1"/>
    <col min="5" max="5" width="19.5703125" style="4" customWidth="1"/>
    <col min="6" max="6" width="34.85546875" style="5" customWidth="1"/>
    <col min="7" max="7" width="47.28515625" bestFit="1" customWidth="1"/>
    <col min="8" max="8" width="15.7109375" customWidth="1"/>
    <col min="9" max="9" width="11.7109375" bestFit="1" customWidth="1"/>
    <col min="10" max="10" width="11.42578125" style="2" bestFit="1" customWidth="1"/>
    <col min="11" max="11" width="16" bestFit="1" customWidth="1"/>
    <col min="12" max="12" width="13" style="12" bestFit="1" customWidth="1"/>
  </cols>
  <sheetData>
    <row r="1" spans="1:14" s="6" customFormat="1" ht="48.75" customHeight="1" x14ac:dyDescent="0.25">
      <c r="A1" s="8" t="s">
        <v>2</v>
      </c>
      <c r="B1" s="7" t="s">
        <v>0</v>
      </c>
      <c r="C1" s="6" t="s">
        <v>4</v>
      </c>
      <c r="D1" s="6" t="s">
        <v>8</v>
      </c>
      <c r="E1" s="6" t="s">
        <v>9</v>
      </c>
      <c r="F1" s="9" t="s">
        <v>10</v>
      </c>
      <c r="G1" s="6" t="s">
        <v>1</v>
      </c>
      <c r="H1" s="6" t="s">
        <v>149</v>
      </c>
      <c r="I1" s="6" t="s">
        <v>3</v>
      </c>
      <c r="J1" s="10" t="s">
        <v>5</v>
      </c>
      <c r="K1" s="6" t="s">
        <v>6</v>
      </c>
      <c r="L1" s="11" t="s">
        <v>7</v>
      </c>
      <c r="M1" s="13" t="s">
        <v>148</v>
      </c>
      <c r="N1" s="13" t="s">
        <v>150</v>
      </c>
    </row>
    <row r="2" spans="1:14" ht="30" x14ac:dyDescent="0.25">
      <c r="A2" s="3">
        <v>5677742</v>
      </c>
      <c r="B2">
        <v>80482678</v>
      </c>
      <c r="C2" s="1">
        <v>43927</v>
      </c>
      <c r="D2" s="4" t="s">
        <v>19</v>
      </c>
      <c r="E2" s="4" t="s">
        <v>51</v>
      </c>
      <c r="F2" s="5" t="s">
        <v>52</v>
      </c>
      <c r="G2" t="s">
        <v>49</v>
      </c>
      <c r="H2" t="s">
        <v>168</v>
      </c>
      <c r="I2" t="s">
        <v>50</v>
      </c>
      <c r="J2" s="2">
        <v>600000</v>
      </c>
      <c r="K2">
        <v>69.58</v>
      </c>
      <c r="L2" s="12">
        <v>3030905</v>
      </c>
      <c r="M2" s="14">
        <f>J2/K2</f>
        <v>8623.1675768899113</v>
      </c>
      <c r="N2" s="15">
        <f>J2/L2</f>
        <v>0.19796067511188903</v>
      </c>
    </row>
    <row r="3" spans="1:14" x14ac:dyDescent="0.25">
      <c r="A3" s="3">
        <v>40864294</v>
      </c>
      <c r="B3">
        <v>140864294</v>
      </c>
      <c r="C3" s="1">
        <v>43119</v>
      </c>
      <c r="D3" s="4" t="s">
        <v>19</v>
      </c>
      <c r="E3" s="4" t="s">
        <v>35</v>
      </c>
      <c r="F3" s="5" t="s">
        <v>89</v>
      </c>
      <c r="G3" t="s">
        <v>87</v>
      </c>
      <c r="H3" t="s">
        <v>177</v>
      </c>
      <c r="I3" t="s">
        <v>88</v>
      </c>
      <c r="J3" s="2">
        <v>167453</v>
      </c>
      <c r="K3">
        <v>15.37</v>
      </c>
      <c r="L3" s="12">
        <v>669691.43999999994</v>
      </c>
      <c r="M3" s="14">
        <f>J3/K3</f>
        <v>10894.795055302538</v>
      </c>
      <c r="N3" s="15">
        <f>J3/L3</f>
        <v>0.25004500580147782</v>
      </c>
    </row>
    <row r="4" spans="1:14" x14ac:dyDescent="0.25">
      <c r="A4" s="3">
        <v>40864359</v>
      </c>
      <c r="B4">
        <v>140864359</v>
      </c>
      <c r="C4" s="1">
        <v>43201</v>
      </c>
      <c r="D4" s="4" t="s">
        <v>19</v>
      </c>
      <c r="E4" s="4" t="s">
        <v>35</v>
      </c>
      <c r="F4" s="5" t="s">
        <v>93</v>
      </c>
      <c r="G4" t="s">
        <v>92</v>
      </c>
      <c r="H4" t="s">
        <v>178</v>
      </c>
      <c r="I4" t="s">
        <v>88</v>
      </c>
      <c r="J4" s="2">
        <v>176500</v>
      </c>
      <c r="K4">
        <v>11.1</v>
      </c>
      <c r="L4" s="12">
        <v>483516</v>
      </c>
      <c r="M4" s="14">
        <f>J4/K4</f>
        <v>15900.900900900901</v>
      </c>
      <c r="N4" s="15">
        <f>J4/L4</f>
        <v>0.36503445594354683</v>
      </c>
    </row>
    <row r="5" spans="1:14" x14ac:dyDescent="0.25">
      <c r="A5" s="3">
        <v>40864340</v>
      </c>
      <c r="B5">
        <v>140864340</v>
      </c>
      <c r="C5" s="1">
        <v>43651</v>
      </c>
      <c r="D5" s="4" t="s">
        <v>19</v>
      </c>
      <c r="E5" s="4" t="s">
        <v>35</v>
      </c>
      <c r="F5" s="5" t="s">
        <v>91</v>
      </c>
      <c r="G5" t="s">
        <v>90</v>
      </c>
      <c r="H5" t="s">
        <v>178</v>
      </c>
      <c r="I5" t="s">
        <v>88</v>
      </c>
      <c r="J5" s="2">
        <v>207500</v>
      </c>
      <c r="K5">
        <v>13.06</v>
      </c>
      <c r="L5" s="12">
        <v>568762.92000000004</v>
      </c>
      <c r="M5" s="14">
        <f>J5/K5</f>
        <v>15888.208269525267</v>
      </c>
      <c r="N5" s="15">
        <f>J5/L5</f>
        <v>0.36482687725142138</v>
      </c>
    </row>
    <row r="6" spans="1:14" x14ac:dyDescent="0.25">
      <c r="A6" s="3">
        <v>40863786</v>
      </c>
      <c r="B6">
        <v>140863786</v>
      </c>
      <c r="C6" s="1">
        <v>44130</v>
      </c>
      <c r="D6" s="4" t="s">
        <v>19</v>
      </c>
      <c r="E6" s="4" t="s">
        <v>35</v>
      </c>
      <c r="F6" s="5" t="s">
        <v>137</v>
      </c>
      <c r="G6" t="s">
        <v>136</v>
      </c>
      <c r="H6" t="s">
        <v>173</v>
      </c>
      <c r="I6" t="s">
        <v>88</v>
      </c>
      <c r="J6" s="2">
        <v>535000</v>
      </c>
      <c r="K6">
        <v>26.11</v>
      </c>
      <c r="L6" s="12">
        <v>1137395.1599999999</v>
      </c>
      <c r="M6" s="14">
        <f>J6/K6</f>
        <v>20490.23362696285</v>
      </c>
      <c r="N6" s="15">
        <f>J6/L6</f>
        <v>0.47037302321560787</v>
      </c>
    </row>
    <row r="7" spans="1:14" x14ac:dyDescent="0.25">
      <c r="A7" s="3">
        <v>42111607</v>
      </c>
      <c r="B7">
        <v>941640476</v>
      </c>
      <c r="C7" s="1">
        <v>43159</v>
      </c>
      <c r="D7" s="4" t="s">
        <v>27</v>
      </c>
      <c r="E7" s="4" t="s">
        <v>35</v>
      </c>
      <c r="F7" s="5" t="s">
        <v>135</v>
      </c>
      <c r="G7" t="s">
        <v>134</v>
      </c>
      <c r="H7" t="s">
        <v>174</v>
      </c>
      <c r="I7" t="s">
        <v>95</v>
      </c>
      <c r="J7" s="2">
        <v>200000</v>
      </c>
      <c r="K7">
        <v>10</v>
      </c>
      <c r="L7" s="12">
        <v>435600</v>
      </c>
      <c r="M7" s="14">
        <f>J7/K7</f>
        <v>20000</v>
      </c>
      <c r="N7" s="15">
        <f>J7/L7</f>
        <v>0.4591368227731864</v>
      </c>
    </row>
    <row r="8" spans="1:14" x14ac:dyDescent="0.25">
      <c r="A8" s="3">
        <v>40864499</v>
      </c>
      <c r="B8">
        <v>140864499</v>
      </c>
      <c r="C8" s="1">
        <v>43209</v>
      </c>
      <c r="D8" s="4" t="s">
        <v>11</v>
      </c>
      <c r="E8" s="4" t="s">
        <v>35</v>
      </c>
      <c r="F8" s="5" t="s">
        <v>96</v>
      </c>
      <c r="G8" t="s">
        <v>94</v>
      </c>
      <c r="H8" t="s">
        <v>179</v>
      </c>
      <c r="I8" t="s">
        <v>95</v>
      </c>
      <c r="J8" s="2">
        <v>305000</v>
      </c>
      <c r="K8">
        <v>18.52</v>
      </c>
      <c r="L8" s="12">
        <v>806687.64</v>
      </c>
      <c r="M8" s="14">
        <f>J8/K8</f>
        <v>16468.682505399567</v>
      </c>
      <c r="N8" s="15">
        <f>J8/L8</f>
        <v>0.37808934323079502</v>
      </c>
    </row>
    <row r="9" spans="1:14" x14ac:dyDescent="0.25">
      <c r="A9" s="3">
        <v>40981568</v>
      </c>
      <c r="B9">
        <v>940864456</v>
      </c>
      <c r="C9" s="1">
        <v>43291</v>
      </c>
      <c r="D9" s="4" t="s">
        <v>19</v>
      </c>
      <c r="E9" s="4" t="s">
        <v>35</v>
      </c>
      <c r="F9" s="5" t="s">
        <v>122</v>
      </c>
      <c r="G9" t="s">
        <v>121</v>
      </c>
      <c r="H9" t="s">
        <v>180</v>
      </c>
      <c r="I9" t="s">
        <v>95</v>
      </c>
      <c r="J9" s="2">
        <v>582500</v>
      </c>
      <c r="K9">
        <v>46.85</v>
      </c>
      <c r="L9" s="12">
        <v>2040960.24</v>
      </c>
      <c r="M9" s="14">
        <f>J9/K9</f>
        <v>12433.297758804696</v>
      </c>
      <c r="N9" s="15">
        <f>J9/L9</f>
        <v>0.28540487393326192</v>
      </c>
    </row>
    <row r="10" spans="1:14" x14ac:dyDescent="0.25">
      <c r="A10" s="3">
        <v>40863840</v>
      </c>
      <c r="B10">
        <v>140863840</v>
      </c>
      <c r="C10" s="1">
        <v>43430</v>
      </c>
      <c r="D10" s="4" t="s">
        <v>19</v>
      </c>
      <c r="E10" s="4" t="s">
        <v>35</v>
      </c>
      <c r="F10" s="5" t="s">
        <v>142</v>
      </c>
      <c r="G10" t="s">
        <v>141</v>
      </c>
      <c r="H10" t="s">
        <v>174</v>
      </c>
      <c r="I10" t="s">
        <v>95</v>
      </c>
      <c r="J10" s="2">
        <v>218500</v>
      </c>
      <c r="K10">
        <v>12.48</v>
      </c>
      <c r="L10" s="12">
        <v>543715.92000000004</v>
      </c>
      <c r="M10" s="14">
        <f>J10/K10</f>
        <v>17508.01282051282</v>
      </c>
      <c r="N10" s="15">
        <f>J10/L10</f>
        <v>0.40186426764917971</v>
      </c>
    </row>
    <row r="11" spans="1:14" x14ac:dyDescent="0.25">
      <c r="A11" s="3">
        <v>40863859</v>
      </c>
      <c r="B11">
        <v>140863859</v>
      </c>
      <c r="C11" s="1">
        <v>43437</v>
      </c>
      <c r="D11" s="4" t="s">
        <v>19</v>
      </c>
      <c r="E11" s="4" t="s">
        <v>35</v>
      </c>
      <c r="F11" s="5" t="s">
        <v>144</v>
      </c>
      <c r="G11" t="s">
        <v>143</v>
      </c>
      <c r="H11" t="s">
        <v>173</v>
      </c>
      <c r="I11" t="s">
        <v>95</v>
      </c>
      <c r="J11" s="2">
        <v>258000</v>
      </c>
      <c r="K11">
        <v>11.91</v>
      </c>
      <c r="L11" s="12">
        <v>518973.84</v>
      </c>
      <c r="M11" s="14">
        <f>J11/K11</f>
        <v>21662.468513853903</v>
      </c>
      <c r="N11" s="15">
        <f>J11/L11</f>
        <v>0.4971348844866631</v>
      </c>
    </row>
    <row r="12" spans="1:14" x14ac:dyDescent="0.25">
      <c r="A12" s="3">
        <v>40863840</v>
      </c>
      <c r="B12">
        <v>140863840</v>
      </c>
      <c r="C12" s="1">
        <v>43987</v>
      </c>
      <c r="D12" s="4" t="s">
        <v>19</v>
      </c>
      <c r="E12" s="4" t="s">
        <v>35</v>
      </c>
      <c r="F12" s="5" t="s">
        <v>142</v>
      </c>
      <c r="G12" t="s">
        <v>141</v>
      </c>
      <c r="H12" t="s">
        <v>174</v>
      </c>
      <c r="I12" t="s">
        <v>95</v>
      </c>
      <c r="J12" s="2">
        <v>257500</v>
      </c>
      <c r="K12">
        <v>12.48</v>
      </c>
      <c r="L12" s="12">
        <v>543715.92000000004</v>
      </c>
      <c r="M12" s="14">
        <f>J12/K12</f>
        <v>20633.01282051282</v>
      </c>
      <c r="N12" s="15">
        <f>J12/L12</f>
        <v>0.47359290123415915</v>
      </c>
    </row>
    <row r="13" spans="1:14" x14ac:dyDescent="0.25">
      <c r="A13" s="3">
        <v>40864537</v>
      </c>
      <c r="B13">
        <v>140864537</v>
      </c>
      <c r="C13" s="1">
        <v>44022</v>
      </c>
      <c r="D13" s="4" t="s">
        <v>19</v>
      </c>
      <c r="E13" s="4" t="s">
        <v>35</v>
      </c>
      <c r="F13" s="5" t="s">
        <v>98</v>
      </c>
      <c r="G13" t="s">
        <v>97</v>
      </c>
      <c r="H13" t="s">
        <v>173</v>
      </c>
      <c r="I13" t="s">
        <v>95</v>
      </c>
      <c r="J13" s="2">
        <v>618000</v>
      </c>
      <c r="K13">
        <v>51.15</v>
      </c>
      <c r="L13" s="12">
        <v>2228137.56</v>
      </c>
      <c r="M13" s="14">
        <f>J13/K13</f>
        <v>12082.111436950147</v>
      </c>
      <c r="N13" s="15">
        <f>J13/L13</f>
        <v>0.27736169036170277</v>
      </c>
    </row>
    <row r="14" spans="1:14" x14ac:dyDescent="0.25">
      <c r="A14" s="3">
        <v>41190874</v>
      </c>
      <c r="B14">
        <v>80876985</v>
      </c>
      <c r="C14" s="1">
        <v>43144</v>
      </c>
      <c r="D14" s="4" t="s">
        <v>19</v>
      </c>
      <c r="E14" s="4" t="s">
        <v>35</v>
      </c>
      <c r="F14" s="5" t="s">
        <v>36</v>
      </c>
      <c r="G14" t="s">
        <v>33</v>
      </c>
      <c r="H14" t="s">
        <v>176</v>
      </c>
      <c r="I14" t="s">
        <v>34</v>
      </c>
      <c r="J14" s="2">
        <v>350000</v>
      </c>
      <c r="K14">
        <v>19.940000000000001</v>
      </c>
      <c r="L14" s="12">
        <v>868760</v>
      </c>
      <c r="M14" s="14">
        <f>J14/K14</f>
        <v>17552.657973921763</v>
      </c>
      <c r="N14" s="15">
        <f>J14/L14</f>
        <v>0.40287306045398036</v>
      </c>
    </row>
    <row r="15" spans="1:14" x14ac:dyDescent="0.25">
      <c r="A15" s="3">
        <v>40864081</v>
      </c>
      <c r="B15">
        <v>80876983</v>
      </c>
      <c r="C15" s="1">
        <v>43301</v>
      </c>
      <c r="D15" s="4" t="s">
        <v>19</v>
      </c>
      <c r="E15" s="4" t="s">
        <v>35</v>
      </c>
      <c r="F15" s="5" t="s">
        <v>79</v>
      </c>
      <c r="G15" t="s">
        <v>78</v>
      </c>
      <c r="H15" t="s">
        <v>176</v>
      </c>
      <c r="I15" t="s">
        <v>34</v>
      </c>
      <c r="J15" s="2">
        <v>238000</v>
      </c>
      <c r="K15">
        <v>13.14</v>
      </c>
      <c r="L15" s="12">
        <v>572509</v>
      </c>
      <c r="M15" s="14">
        <f>J15/K15</f>
        <v>18112.63318112633</v>
      </c>
      <c r="N15" s="15">
        <f>J15/L15</f>
        <v>0.4157139887757223</v>
      </c>
    </row>
    <row r="16" spans="1:14" x14ac:dyDescent="0.25">
      <c r="A16" s="3">
        <v>40864588</v>
      </c>
      <c r="B16">
        <v>140864588</v>
      </c>
      <c r="C16" s="1">
        <v>43301</v>
      </c>
      <c r="D16" s="4" t="s">
        <v>19</v>
      </c>
      <c r="E16" s="4" t="s">
        <v>35</v>
      </c>
      <c r="F16" s="5" t="s">
        <v>100</v>
      </c>
      <c r="G16" t="s">
        <v>99</v>
      </c>
      <c r="H16" t="s">
        <v>179</v>
      </c>
      <c r="I16" t="s">
        <v>34</v>
      </c>
      <c r="J16" s="2">
        <v>175000</v>
      </c>
      <c r="K16">
        <v>11.73</v>
      </c>
      <c r="L16" s="12">
        <v>510871.68</v>
      </c>
      <c r="M16" s="14">
        <f>J16/K16</f>
        <v>14919.011082693947</v>
      </c>
      <c r="N16" s="15">
        <f>J16/L16</f>
        <v>0.34255177347078625</v>
      </c>
    </row>
    <row r="17" spans="1:14" x14ac:dyDescent="0.25">
      <c r="A17" s="3">
        <v>40864103</v>
      </c>
      <c r="B17">
        <v>140864103</v>
      </c>
      <c r="C17" s="1">
        <v>43332</v>
      </c>
      <c r="D17" s="4" t="s">
        <v>19</v>
      </c>
      <c r="E17" s="4" t="s">
        <v>35</v>
      </c>
      <c r="F17" s="5" t="s">
        <v>86</v>
      </c>
      <c r="G17" t="s">
        <v>85</v>
      </c>
      <c r="H17" t="s">
        <v>176</v>
      </c>
      <c r="I17" t="s">
        <v>34</v>
      </c>
      <c r="J17" s="2">
        <v>300000</v>
      </c>
      <c r="K17">
        <v>17.07</v>
      </c>
      <c r="L17" s="12">
        <v>743482.08</v>
      </c>
      <c r="M17" s="14">
        <f>J17/K17</f>
        <v>17574.692442882249</v>
      </c>
      <c r="N17" s="15">
        <f>J17/L17</f>
        <v>0.40350669917962251</v>
      </c>
    </row>
    <row r="18" spans="1:14" x14ac:dyDescent="0.25">
      <c r="A18" s="3">
        <v>40863948</v>
      </c>
      <c r="B18">
        <v>140863948</v>
      </c>
      <c r="C18" s="1">
        <v>43389</v>
      </c>
      <c r="D18" s="4" t="s">
        <v>11</v>
      </c>
      <c r="E18" s="4" t="s">
        <v>35</v>
      </c>
      <c r="F18" s="5" t="s">
        <v>84</v>
      </c>
      <c r="G18" t="s">
        <v>83</v>
      </c>
      <c r="H18" t="s">
        <v>175</v>
      </c>
      <c r="I18" t="s">
        <v>34</v>
      </c>
      <c r="J18" s="2">
        <v>319000</v>
      </c>
      <c r="K18">
        <v>12.61</v>
      </c>
      <c r="L18" s="12">
        <v>549073.80000000005</v>
      </c>
      <c r="M18" s="14">
        <f>J18/K18</f>
        <v>25297.383029341792</v>
      </c>
      <c r="N18" s="15">
        <f>J18/L18</f>
        <v>0.58097836757098953</v>
      </c>
    </row>
    <row r="19" spans="1:14" x14ac:dyDescent="0.25">
      <c r="A19" s="3">
        <v>41191013</v>
      </c>
      <c r="B19">
        <v>141191013</v>
      </c>
      <c r="C19" s="1">
        <v>43692</v>
      </c>
      <c r="D19" s="4" t="s">
        <v>11</v>
      </c>
      <c r="E19" s="4" t="s">
        <v>35</v>
      </c>
      <c r="F19" s="5" t="s">
        <v>107</v>
      </c>
      <c r="G19" t="s">
        <v>106</v>
      </c>
      <c r="H19" t="s">
        <v>176</v>
      </c>
      <c r="I19" t="s">
        <v>34</v>
      </c>
      <c r="J19" s="2">
        <v>290000</v>
      </c>
      <c r="K19">
        <v>20.87</v>
      </c>
      <c r="L19" s="12">
        <v>908922.96</v>
      </c>
      <c r="M19" s="14">
        <f>J19/K19</f>
        <v>13895.543842836607</v>
      </c>
      <c r="N19" s="15">
        <f>J19/L19</f>
        <v>0.319058944225592</v>
      </c>
    </row>
    <row r="20" spans="1:14" x14ac:dyDescent="0.25">
      <c r="A20" s="3">
        <v>40864626</v>
      </c>
      <c r="B20">
        <v>140864626</v>
      </c>
      <c r="C20" s="1">
        <v>44078</v>
      </c>
      <c r="D20" s="4" t="s">
        <v>19</v>
      </c>
      <c r="E20" s="4" t="s">
        <v>35</v>
      </c>
      <c r="F20" s="5" t="s">
        <v>102</v>
      </c>
      <c r="G20" t="s">
        <v>101</v>
      </c>
      <c r="H20" t="s">
        <v>176</v>
      </c>
      <c r="I20" t="s">
        <v>34</v>
      </c>
      <c r="J20" s="2">
        <v>218000</v>
      </c>
      <c r="K20">
        <v>11.7</v>
      </c>
      <c r="L20" s="12">
        <v>509434.2</v>
      </c>
      <c r="M20" s="14">
        <f>J20/K20</f>
        <v>18632.478632478633</v>
      </c>
      <c r="N20" s="15">
        <f>J20/L20</f>
        <v>0.42792572622725367</v>
      </c>
    </row>
    <row r="21" spans="1:14" x14ac:dyDescent="0.25">
      <c r="A21" s="3">
        <v>40863794</v>
      </c>
      <c r="B21">
        <v>140863794</v>
      </c>
      <c r="C21" s="1">
        <v>43420</v>
      </c>
      <c r="D21" s="4" t="s">
        <v>19</v>
      </c>
      <c r="E21" s="4" t="s">
        <v>35</v>
      </c>
      <c r="F21" s="5" t="s">
        <v>140</v>
      </c>
      <c r="G21" t="s">
        <v>138</v>
      </c>
      <c r="H21" t="s">
        <v>173</v>
      </c>
      <c r="I21" t="s">
        <v>139</v>
      </c>
      <c r="J21" s="2">
        <v>370000</v>
      </c>
      <c r="K21">
        <v>26.25</v>
      </c>
      <c r="L21" s="12">
        <v>1143319.32</v>
      </c>
      <c r="M21" s="14">
        <f>J21/K21</f>
        <v>14095.238095238095</v>
      </c>
      <c r="N21" s="15">
        <f>J21/L21</f>
        <v>0.32361912680702359</v>
      </c>
    </row>
    <row r="22" spans="1:14" x14ac:dyDescent="0.25">
      <c r="A22" s="3">
        <v>40863913</v>
      </c>
      <c r="B22">
        <v>80876971</v>
      </c>
      <c r="C22" s="1">
        <v>43392</v>
      </c>
      <c r="D22" s="4" t="s">
        <v>19</v>
      </c>
      <c r="E22" s="4" t="s">
        <v>35</v>
      </c>
      <c r="F22" s="5" t="s">
        <v>82</v>
      </c>
      <c r="G22" t="s">
        <v>80</v>
      </c>
      <c r="H22" t="s">
        <v>174</v>
      </c>
      <c r="I22" t="s">
        <v>81</v>
      </c>
      <c r="J22" s="2">
        <v>325000</v>
      </c>
      <c r="K22">
        <v>20.260000000000002</v>
      </c>
      <c r="L22" s="12">
        <v>882438</v>
      </c>
      <c r="M22" s="14">
        <f>J22/K22</f>
        <v>16041.461006910167</v>
      </c>
      <c r="N22" s="15">
        <f>J22/L22</f>
        <v>0.36829782942257699</v>
      </c>
    </row>
    <row r="23" spans="1:14" ht="30" x14ac:dyDescent="0.25">
      <c r="A23" s="3">
        <v>4225864</v>
      </c>
      <c r="B23">
        <v>104225864</v>
      </c>
      <c r="C23" s="1">
        <v>43246</v>
      </c>
      <c r="D23" s="4" t="s">
        <v>19</v>
      </c>
      <c r="E23" s="4" t="s">
        <v>125</v>
      </c>
      <c r="F23" s="5" t="s">
        <v>126</v>
      </c>
      <c r="G23" t="s">
        <v>123</v>
      </c>
      <c r="H23" t="s">
        <v>164</v>
      </c>
      <c r="I23" t="s">
        <v>124</v>
      </c>
      <c r="J23" s="2">
        <v>1833302</v>
      </c>
      <c r="K23">
        <v>36.28</v>
      </c>
      <c r="L23" s="12">
        <v>1580356.6</v>
      </c>
      <c r="M23" s="14">
        <f>J23/K23</f>
        <v>50532.028665931641</v>
      </c>
      <c r="N23" s="15">
        <f>J23/L23</f>
        <v>1.1600559013073377</v>
      </c>
    </row>
    <row r="24" spans="1:14" ht="45" x14ac:dyDescent="0.25">
      <c r="A24" s="3">
        <v>3775739</v>
      </c>
      <c r="B24">
        <v>80868944</v>
      </c>
      <c r="C24" s="1">
        <v>44123</v>
      </c>
      <c r="D24" s="4" t="s">
        <v>12</v>
      </c>
      <c r="E24" s="4" t="s">
        <v>39</v>
      </c>
      <c r="F24" s="5" t="s">
        <v>40</v>
      </c>
      <c r="G24" t="s">
        <v>37</v>
      </c>
      <c r="H24" t="s">
        <v>151</v>
      </c>
      <c r="I24" t="s">
        <v>38</v>
      </c>
      <c r="J24" s="2">
        <v>950000</v>
      </c>
      <c r="K24">
        <v>34.119999999999997</v>
      </c>
      <c r="L24" s="12">
        <v>1486223</v>
      </c>
      <c r="M24" s="14">
        <f>J24/K24</f>
        <v>27842.907385697541</v>
      </c>
      <c r="N24" s="15">
        <f>J24/L24</f>
        <v>0.63920421094277236</v>
      </c>
    </row>
    <row r="25" spans="1:14" ht="30" x14ac:dyDescent="0.25">
      <c r="A25" s="3">
        <v>4145399</v>
      </c>
      <c r="B25">
        <v>80866442</v>
      </c>
      <c r="C25" s="1">
        <v>43371</v>
      </c>
      <c r="D25" s="4" t="s">
        <v>19</v>
      </c>
      <c r="E25" s="4" t="s">
        <v>43</v>
      </c>
      <c r="F25" s="5" t="s">
        <v>44</v>
      </c>
      <c r="G25" t="s">
        <v>41</v>
      </c>
      <c r="H25" t="s">
        <v>162</v>
      </c>
      <c r="I25" t="s">
        <v>42</v>
      </c>
      <c r="J25" s="2">
        <v>12319966</v>
      </c>
      <c r="K25">
        <v>857.7</v>
      </c>
      <c r="L25" s="12">
        <v>37361500</v>
      </c>
      <c r="M25" s="14">
        <f>J25/K25</f>
        <v>14363.957094555206</v>
      </c>
      <c r="N25" s="15">
        <f>J25/L25</f>
        <v>0.32975030445779746</v>
      </c>
    </row>
    <row r="26" spans="1:14" ht="30" x14ac:dyDescent="0.25">
      <c r="A26" s="3">
        <v>5969328</v>
      </c>
      <c r="B26">
        <v>80519172</v>
      </c>
      <c r="C26" s="1">
        <v>43417</v>
      </c>
      <c r="D26" s="4" t="s">
        <v>19</v>
      </c>
      <c r="E26" s="4" t="s">
        <v>20</v>
      </c>
      <c r="F26" s="5" t="s">
        <v>21</v>
      </c>
      <c r="G26" t="s">
        <v>17</v>
      </c>
      <c r="H26" t="s">
        <v>170</v>
      </c>
      <c r="I26" t="s">
        <v>18</v>
      </c>
      <c r="J26" s="2">
        <v>5800000</v>
      </c>
      <c r="K26">
        <v>23.15</v>
      </c>
      <c r="L26" s="12">
        <v>1008457.56</v>
      </c>
      <c r="M26" s="14">
        <f>J26/K26</f>
        <v>250539.95680345575</v>
      </c>
      <c r="N26" s="15">
        <f>J26/L26</f>
        <v>5.7513575484525097</v>
      </c>
    </row>
    <row r="27" spans="1:14" ht="30" x14ac:dyDescent="0.25">
      <c r="A27" s="3">
        <v>3878260</v>
      </c>
      <c r="B27">
        <v>80282962</v>
      </c>
      <c r="C27" s="1">
        <v>44133</v>
      </c>
      <c r="D27" s="4" t="s">
        <v>19</v>
      </c>
      <c r="E27" s="4" t="s">
        <v>20</v>
      </c>
      <c r="F27" s="5" t="s">
        <v>62</v>
      </c>
      <c r="G27" t="s">
        <v>60</v>
      </c>
      <c r="H27" t="s">
        <v>156</v>
      </c>
      <c r="I27" t="s">
        <v>61</v>
      </c>
      <c r="J27" s="2">
        <v>660000</v>
      </c>
      <c r="K27">
        <v>20</v>
      </c>
      <c r="L27" s="12">
        <v>871200</v>
      </c>
      <c r="M27" s="14">
        <f>J27/K27</f>
        <v>33000</v>
      </c>
      <c r="N27" s="15">
        <f>J27/L27</f>
        <v>0.75757575757575757</v>
      </c>
    </row>
    <row r="28" spans="1:14" ht="30" x14ac:dyDescent="0.25">
      <c r="A28" s="3">
        <v>42348241</v>
      </c>
      <c r="B28">
        <v>941661901</v>
      </c>
      <c r="C28" s="1">
        <v>43222</v>
      </c>
      <c r="D28" s="4" t="s">
        <v>19</v>
      </c>
      <c r="E28" s="4" t="s">
        <v>20</v>
      </c>
      <c r="F28" s="5" t="s">
        <v>147</v>
      </c>
      <c r="G28" t="s">
        <v>145</v>
      </c>
      <c r="H28" t="s">
        <v>181</v>
      </c>
      <c r="I28" t="s">
        <v>146</v>
      </c>
      <c r="J28" s="2">
        <v>1000000</v>
      </c>
      <c r="K28">
        <v>72.7</v>
      </c>
      <c r="L28" s="12">
        <v>3166812</v>
      </c>
      <c r="M28" s="14">
        <f>J28/K28</f>
        <v>13755.15818431912</v>
      </c>
      <c r="N28" s="15">
        <f>J28/L28</f>
        <v>0.31577498127454362</v>
      </c>
    </row>
    <row r="29" spans="1:14" ht="30" x14ac:dyDescent="0.25">
      <c r="A29" s="3">
        <v>6613748</v>
      </c>
      <c r="B29">
        <v>941644980</v>
      </c>
      <c r="C29" s="1">
        <v>43409</v>
      </c>
      <c r="D29" s="4" t="s">
        <v>19</v>
      </c>
      <c r="E29" s="4" t="s">
        <v>129</v>
      </c>
      <c r="F29" s="5" t="s">
        <v>130</v>
      </c>
      <c r="G29" t="s">
        <v>127</v>
      </c>
      <c r="H29" t="s">
        <v>171</v>
      </c>
      <c r="I29" t="s">
        <v>128</v>
      </c>
      <c r="J29" s="2">
        <v>990000</v>
      </c>
      <c r="K29">
        <v>39.67</v>
      </c>
      <c r="L29" s="12">
        <v>1727855</v>
      </c>
      <c r="M29" s="14">
        <f>J29/K29</f>
        <v>24955.886059994958</v>
      </c>
      <c r="N29" s="15">
        <f>J29/L29</f>
        <v>0.57296474530559571</v>
      </c>
    </row>
    <row r="30" spans="1:14" ht="30" x14ac:dyDescent="0.25">
      <c r="A30" s="3">
        <v>4104609</v>
      </c>
      <c r="B30">
        <v>104104609</v>
      </c>
      <c r="C30" s="1">
        <v>43776</v>
      </c>
      <c r="D30" s="4" t="s">
        <v>11</v>
      </c>
      <c r="E30" s="4" t="s">
        <v>72</v>
      </c>
      <c r="F30" s="5" t="s">
        <v>73</v>
      </c>
      <c r="G30" t="s">
        <v>70</v>
      </c>
      <c r="H30" t="s">
        <v>161</v>
      </c>
      <c r="I30" t="s">
        <v>71</v>
      </c>
      <c r="J30" s="2">
        <v>1208349</v>
      </c>
      <c r="K30">
        <v>10.59</v>
      </c>
      <c r="L30" s="12">
        <v>461202</v>
      </c>
      <c r="M30" s="14">
        <f>J30/K30</f>
        <v>114102.8328611898</v>
      </c>
      <c r="N30" s="15">
        <f>J30/L30</f>
        <v>2.6199994796206436</v>
      </c>
    </row>
    <row r="31" spans="1:14" x14ac:dyDescent="0.25">
      <c r="A31" s="3">
        <v>5695627</v>
      </c>
      <c r="B31">
        <v>80487505</v>
      </c>
      <c r="C31" s="1">
        <v>43515</v>
      </c>
      <c r="D31" s="4" t="s">
        <v>19</v>
      </c>
      <c r="E31" s="4" t="s">
        <v>45</v>
      </c>
      <c r="F31" s="5" t="s">
        <v>48</v>
      </c>
      <c r="G31" t="s">
        <v>46</v>
      </c>
      <c r="H31" t="s">
        <v>169</v>
      </c>
      <c r="I31" t="s">
        <v>47</v>
      </c>
      <c r="J31" s="2">
        <v>725000</v>
      </c>
      <c r="K31">
        <v>27.12</v>
      </c>
      <c r="L31" s="12">
        <v>1181417</v>
      </c>
      <c r="M31" s="14">
        <f>J31/K31</f>
        <v>26733.038348082595</v>
      </c>
      <c r="N31" s="15">
        <f>J31/L31</f>
        <v>0.61366985577488731</v>
      </c>
    </row>
    <row r="32" spans="1:14" ht="30" x14ac:dyDescent="0.25">
      <c r="A32" s="3">
        <v>4849256</v>
      </c>
      <c r="B32">
        <v>80785654</v>
      </c>
      <c r="C32" s="1">
        <v>43403</v>
      </c>
      <c r="D32" s="4" t="s">
        <v>24</v>
      </c>
      <c r="E32" s="4" t="s">
        <v>25</v>
      </c>
      <c r="F32" s="5" t="s">
        <v>26</v>
      </c>
      <c r="G32" t="s">
        <v>22</v>
      </c>
      <c r="H32" t="s">
        <v>166</v>
      </c>
      <c r="I32" t="s">
        <v>23</v>
      </c>
      <c r="J32" s="2">
        <v>1295000</v>
      </c>
      <c r="K32">
        <v>34.17</v>
      </c>
      <c r="L32" s="12">
        <v>1488445</v>
      </c>
      <c r="M32" s="14">
        <f>J32/K32</f>
        <v>37898.741586186712</v>
      </c>
      <c r="N32" s="15">
        <f>J32/L32</f>
        <v>0.87003550685446895</v>
      </c>
    </row>
    <row r="33" spans="1:14" x14ac:dyDescent="0.25">
      <c r="A33" s="3">
        <v>5671450</v>
      </c>
      <c r="B33">
        <v>80480721</v>
      </c>
      <c r="C33" s="1">
        <v>44055</v>
      </c>
      <c r="D33" s="4" t="s">
        <v>19</v>
      </c>
      <c r="E33" s="4" t="s">
        <v>55</v>
      </c>
      <c r="F33" s="5">
        <v>80480721</v>
      </c>
      <c r="G33" t="s">
        <v>53</v>
      </c>
      <c r="H33" t="s">
        <v>167</v>
      </c>
      <c r="I33" t="s">
        <v>54</v>
      </c>
      <c r="J33" s="2">
        <v>9000000</v>
      </c>
      <c r="K33">
        <v>59.6</v>
      </c>
      <c r="L33" s="12">
        <v>2596132</v>
      </c>
      <c r="M33" s="14">
        <f>J33/K33</f>
        <v>151006.71140939597</v>
      </c>
      <c r="N33" s="15">
        <f>J33/L33</f>
        <v>3.4666958382701649</v>
      </c>
    </row>
    <row r="34" spans="1:14" ht="31.5" customHeight="1" x14ac:dyDescent="0.25">
      <c r="A34" s="3">
        <v>4691245</v>
      </c>
      <c r="B34">
        <v>80416632</v>
      </c>
      <c r="C34" s="1">
        <v>44085</v>
      </c>
      <c r="D34" s="4" t="s">
        <v>19</v>
      </c>
      <c r="E34" s="4" t="s">
        <v>29</v>
      </c>
      <c r="F34" s="5" t="s">
        <v>57</v>
      </c>
      <c r="G34" t="s">
        <v>56</v>
      </c>
      <c r="H34" t="s">
        <v>165</v>
      </c>
      <c r="I34" t="s">
        <v>31</v>
      </c>
      <c r="J34" s="2">
        <v>310000</v>
      </c>
      <c r="K34">
        <v>19.96</v>
      </c>
      <c r="L34" s="12">
        <v>869458</v>
      </c>
      <c r="M34" s="14">
        <f>J34/K34</f>
        <v>15531.062124248496</v>
      </c>
      <c r="N34" s="15">
        <f>J34/L34</f>
        <v>0.35654396187049864</v>
      </c>
    </row>
    <row r="35" spans="1:14" x14ac:dyDescent="0.25">
      <c r="A35" s="3">
        <v>4095006</v>
      </c>
      <c r="B35">
        <v>80320287</v>
      </c>
      <c r="C35" s="1">
        <v>44043</v>
      </c>
      <c r="D35" s="4" t="s">
        <v>12</v>
      </c>
      <c r="E35" s="4" t="s">
        <v>25</v>
      </c>
      <c r="F35" s="5">
        <v>80320287</v>
      </c>
      <c r="G35" t="s">
        <v>58</v>
      </c>
      <c r="H35" t="s">
        <v>160</v>
      </c>
      <c r="I35" t="s">
        <v>59</v>
      </c>
      <c r="J35" s="2">
        <v>275000</v>
      </c>
      <c r="K35">
        <v>12.25</v>
      </c>
      <c r="L35" s="12">
        <v>533610</v>
      </c>
      <c r="M35" s="14">
        <f>J35/K35</f>
        <v>22448.979591836734</v>
      </c>
      <c r="N35" s="15">
        <f>J35/L35</f>
        <v>0.51535765821480106</v>
      </c>
    </row>
    <row r="36" spans="1:14" ht="30" x14ac:dyDescent="0.25">
      <c r="A36" s="3">
        <v>3840085</v>
      </c>
      <c r="B36">
        <v>903840085</v>
      </c>
      <c r="C36" s="1">
        <v>43829</v>
      </c>
      <c r="D36" s="4" t="s">
        <v>27</v>
      </c>
      <c r="E36" s="4" t="s">
        <v>77</v>
      </c>
      <c r="F36" s="5" t="s">
        <v>116</v>
      </c>
      <c r="G36" t="s">
        <v>114</v>
      </c>
      <c r="H36" t="s">
        <v>155</v>
      </c>
      <c r="I36" t="s">
        <v>115</v>
      </c>
      <c r="J36" s="2">
        <v>510000</v>
      </c>
      <c r="K36">
        <v>13.96</v>
      </c>
      <c r="L36" s="12">
        <v>608097.6</v>
      </c>
      <c r="M36" s="14">
        <f>J36/K36</f>
        <v>36532.951289398276</v>
      </c>
      <c r="N36" s="15">
        <f>J36/L36</f>
        <v>0.83868115907709551</v>
      </c>
    </row>
    <row r="37" spans="1:14" x14ac:dyDescent="0.25">
      <c r="A37" s="3">
        <v>4091221</v>
      </c>
      <c r="B37">
        <v>904091221</v>
      </c>
      <c r="C37" s="1">
        <v>43941</v>
      </c>
      <c r="D37" s="4" t="s">
        <v>27</v>
      </c>
      <c r="E37" s="4" t="s">
        <v>28</v>
      </c>
      <c r="F37" s="5" t="s">
        <v>120</v>
      </c>
      <c r="G37" t="s">
        <v>119</v>
      </c>
      <c r="H37" t="s">
        <v>159</v>
      </c>
      <c r="I37" t="s">
        <v>69</v>
      </c>
      <c r="J37" s="2">
        <v>490000</v>
      </c>
      <c r="K37">
        <v>20.61</v>
      </c>
      <c r="L37" s="12">
        <v>897597</v>
      </c>
      <c r="M37" s="14">
        <f>J37/K37</f>
        <v>23774.866569626396</v>
      </c>
      <c r="N37" s="15">
        <f>J37/L37</f>
        <v>0.54590200279189882</v>
      </c>
    </row>
    <row r="38" spans="1:14" x14ac:dyDescent="0.25">
      <c r="A38" s="3">
        <v>40497895</v>
      </c>
      <c r="B38">
        <v>80288944</v>
      </c>
      <c r="C38" s="1">
        <v>43187</v>
      </c>
      <c r="D38" s="4" t="s">
        <v>11</v>
      </c>
      <c r="E38" s="4" t="s">
        <v>28</v>
      </c>
      <c r="F38" s="5" t="s">
        <v>105</v>
      </c>
      <c r="G38" t="s">
        <v>103</v>
      </c>
      <c r="H38" t="s">
        <v>172</v>
      </c>
      <c r="I38" t="s">
        <v>104</v>
      </c>
      <c r="J38" s="2">
        <v>2800000</v>
      </c>
      <c r="K38">
        <v>116.98</v>
      </c>
      <c r="L38" s="12">
        <v>5095867.6399999997</v>
      </c>
      <c r="M38" s="14">
        <f>J38/K38</f>
        <v>23935.715506924258</v>
      </c>
      <c r="N38" s="15">
        <f>J38/L38</f>
        <v>0.54946482087199588</v>
      </c>
    </row>
    <row r="39" spans="1:14" x14ac:dyDescent="0.25">
      <c r="A39" s="3">
        <v>3906124</v>
      </c>
      <c r="B39">
        <v>103906124</v>
      </c>
      <c r="C39" s="1">
        <v>43327</v>
      </c>
      <c r="D39" s="4" t="s">
        <v>19</v>
      </c>
      <c r="E39" s="4" t="s">
        <v>28</v>
      </c>
      <c r="F39" s="5" t="s">
        <v>68</v>
      </c>
      <c r="G39" t="s">
        <v>66</v>
      </c>
      <c r="H39" t="s">
        <v>157</v>
      </c>
      <c r="I39" t="s">
        <v>67</v>
      </c>
      <c r="J39" s="2">
        <v>315000</v>
      </c>
      <c r="K39">
        <v>12.5</v>
      </c>
      <c r="L39" s="12">
        <v>544500</v>
      </c>
      <c r="M39" s="14">
        <f>J39/K39</f>
        <v>25200</v>
      </c>
      <c r="N39" s="15">
        <f>J39/L39</f>
        <v>0.57851239669421484</v>
      </c>
    </row>
    <row r="40" spans="1:14" x14ac:dyDescent="0.25">
      <c r="A40" s="3">
        <v>3913678</v>
      </c>
      <c r="B40">
        <v>80289568</v>
      </c>
      <c r="C40" s="1">
        <v>43615</v>
      </c>
      <c r="D40" s="4" t="s">
        <v>11</v>
      </c>
      <c r="E40" s="4" t="s">
        <v>15</v>
      </c>
      <c r="F40" s="5" t="s">
        <v>16</v>
      </c>
      <c r="G40" t="s">
        <v>13</v>
      </c>
      <c r="H40" t="s">
        <v>158</v>
      </c>
      <c r="I40" t="s">
        <v>14</v>
      </c>
      <c r="J40" s="2">
        <v>1100000</v>
      </c>
      <c r="K40">
        <v>15</v>
      </c>
      <c r="L40" s="12">
        <v>653400</v>
      </c>
      <c r="M40" s="14">
        <f>J40/K40</f>
        <v>73333.333333333328</v>
      </c>
      <c r="N40" s="15">
        <f>J40/L40</f>
        <v>1.6835016835016836</v>
      </c>
    </row>
    <row r="41" spans="1:14" x14ac:dyDescent="0.25">
      <c r="A41" s="3">
        <v>3808467</v>
      </c>
      <c r="B41">
        <v>103808467</v>
      </c>
      <c r="C41" s="1">
        <v>43244</v>
      </c>
      <c r="D41" s="4" t="s">
        <v>19</v>
      </c>
      <c r="E41" s="4" t="s">
        <v>75</v>
      </c>
      <c r="F41" s="5" t="s">
        <v>109</v>
      </c>
      <c r="G41" t="s">
        <v>108</v>
      </c>
      <c r="H41" t="s">
        <v>152</v>
      </c>
      <c r="I41" t="s">
        <v>76</v>
      </c>
      <c r="J41" s="2">
        <v>533333</v>
      </c>
      <c r="K41">
        <v>25.97</v>
      </c>
      <c r="L41" s="12">
        <v>1131166.08</v>
      </c>
      <c r="M41" s="14">
        <f>J41/K41</f>
        <v>20536.503658067002</v>
      </c>
      <c r="N41" s="15">
        <f>J41/L41</f>
        <v>0.47148956234614103</v>
      </c>
    </row>
    <row r="42" spans="1:14" x14ac:dyDescent="0.25">
      <c r="A42" s="3">
        <v>42336323</v>
      </c>
      <c r="B42">
        <v>941660565</v>
      </c>
      <c r="C42" s="1">
        <v>43745</v>
      </c>
      <c r="D42" s="4" t="s">
        <v>19</v>
      </c>
      <c r="E42" s="4" t="s">
        <v>35</v>
      </c>
      <c r="F42" s="5" t="s">
        <v>133</v>
      </c>
      <c r="G42" t="s">
        <v>131</v>
      </c>
      <c r="H42" t="s">
        <v>173</v>
      </c>
      <c r="I42" t="s">
        <v>132</v>
      </c>
      <c r="J42" s="2">
        <v>402000</v>
      </c>
      <c r="K42">
        <v>26.33</v>
      </c>
      <c r="L42" s="12">
        <v>1146804.1200000001</v>
      </c>
      <c r="M42" s="14">
        <f>J42/K42</f>
        <v>15267.755412077478</v>
      </c>
      <c r="N42" s="15">
        <f>J42/L42</f>
        <v>0.35053937546021369</v>
      </c>
    </row>
    <row r="43" spans="1:14" ht="30" x14ac:dyDescent="0.25">
      <c r="A43" s="3">
        <v>4198743</v>
      </c>
      <c r="B43">
        <v>104198743</v>
      </c>
      <c r="C43" s="1">
        <v>43430</v>
      </c>
      <c r="D43" s="4" t="s">
        <v>11</v>
      </c>
      <c r="E43" s="4" t="s">
        <v>74</v>
      </c>
      <c r="F43" s="5" t="s">
        <v>118</v>
      </c>
      <c r="G43" t="s">
        <v>117</v>
      </c>
      <c r="H43" t="s">
        <v>163</v>
      </c>
      <c r="I43" t="s">
        <v>30</v>
      </c>
      <c r="J43" s="2">
        <v>1253000</v>
      </c>
      <c r="K43">
        <v>15.71</v>
      </c>
      <c r="L43" s="12">
        <v>684236</v>
      </c>
      <c r="M43" s="14">
        <f>J43/K43</f>
        <v>79758.115849777212</v>
      </c>
      <c r="N43" s="15">
        <f>J43/L43</f>
        <v>1.8312395138519457</v>
      </c>
    </row>
    <row r="44" spans="1:14" x14ac:dyDescent="0.25">
      <c r="A44" s="3">
        <v>3815579</v>
      </c>
      <c r="B44">
        <v>80272037</v>
      </c>
      <c r="C44" s="1">
        <v>43385</v>
      </c>
      <c r="D44" s="4" t="s">
        <v>11</v>
      </c>
      <c r="E44" s="4" t="s">
        <v>32</v>
      </c>
      <c r="F44" s="5" t="s">
        <v>65</v>
      </c>
      <c r="G44" t="s">
        <v>63</v>
      </c>
      <c r="H44" t="s">
        <v>153</v>
      </c>
      <c r="I44" t="s">
        <v>64</v>
      </c>
      <c r="J44" s="2">
        <v>4900000</v>
      </c>
      <c r="K44">
        <v>23.72</v>
      </c>
      <c r="L44" s="12">
        <v>1033243</v>
      </c>
      <c r="M44" s="14">
        <f>J44/K44</f>
        <v>206576.72849915683</v>
      </c>
      <c r="N44" s="15">
        <f>J44/L44</f>
        <v>4.7423500570533745</v>
      </c>
    </row>
    <row r="45" spans="1:14" x14ac:dyDescent="0.25">
      <c r="A45" s="3">
        <v>3839044</v>
      </c>
      <c r="B45">
        <v>903839044</v>
      </c>
      <c r="C45" s="1">
        <v>43325</v>
      </c>
      <c r="D45" s="4" t="s">
        <v>27</v>
      </c>
      <c r="E45" s="4" t="s">
        <v>110</v>
      </c>
      <c r="F45" s="5" t="s">
        <v>113</v>
      </c>
      <c r="G45" t="s">
        <v>111</v>
      </c>
      <c r="H45" t="s">
        <v>154</v>
      </c>
      <c r="I45" t="s">
        <v>112</v>
      </c>
      <c r="J45" s="2">
        <v>996000</v>
      </c>
      <c r="K45">
        <v>12.24</v>
      </c>
      <c r="L45" s="12">
        <v>533130.84</v>
      </c>
      <c r="M45" s="14">
        <f>J45/K45</f>
        <v>81372.549019607846</v>
      </c>
      <c r="N45" s="15">
        <f>J45/L45</f>
        <v>1.8682093123706744</v>
      </c>
    </row>
  </sheetData>
  <autoFilter ref="A1:N45">
    <sortState ref="A2:N45">
      <sortCondition ref="I2:I45"/>
      <sortCondition ref="C2:C45"/>
      <sortCondition ref="B2:B45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2021-04-29T19:36:54Z</dcterms:created>
  <dcterms:modified xsi:type="dcterms:W3CDTF">2021-04-29T19:38:18Z</dcterms:modified>
</cp:coreProperties>
</file>